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00" windowHeight="7665"/>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G36" i="1"/>
  <c r="G37"/>
  <c r="G38"/>
  <c r="G39"/>
  <c r="G40"/>
  <c r="G41"/>
  <c r="G42"/>
  <c r="G35"/>
  <c r="G32"/>
  <c r="G31"/>
  <c r="G34" l="1"/>
  <c r="G33"/>
  <c r="G30" l="1"/>
  <c r="G29"/>
  <c r="A6"/>
  <c r="A7" s="1"/>
  <c r="A8" s="1"/>
  <c r="A9" s="1"/>
  <c r="A10" s="1"/>
  <c r="A11" s="1"/>
  <c r="A12" s="1"/>
  <c r="A13" s="1"/>
  <c r="A14" s="1"/>
  <c r="A15" s="1"/>
  <c r="A17" s="1"/>
  <c r="A18" s="1"/>
  <c r="A19" s="1"/>
  <c r="A20" s="1"/>
  <c r="A21" s="1"/>
  <c r="A22" s="1"/>
  <c r="A23" s="1"/>
  <c r="A24" s="1"/>
  <c r="A25" s="1"/>
  <c r="A26" s="1"/>
  <c r="A28" s="1"/>
  <c r="A30" s="1"/>
  <c r="A31" s="1"/>
  <c r="A32" s="1"/>
  <c r="A34" s="1"/>
  <c r="A35" s="1"/>
  <c r="A37" s="1"/>
  <c r="A38" s="1"/>
  <c r="A39" s="1"/>
  <c r="G15"/>
  <c r="G14"/>
  <c r="G13"/>
  <c r="G28"/>
  <c r="G27"/>
  <c r="G26"/>
  <c r="G25"/>
  <c r="G24"/>
  <c r="G23"/>
  <c r="G22"/>
  <c r="G21"/>
  <c r="G20"/>
  <c r="G19"/>
  <c r="G18"/>
  <c r="G17"/>
  <c r="G16"/>
  <c r="G12"/>
  <c r="G11"/>
  <c r="G10"/>
  <c r="G9"/>
  <c r="G8"/>
  <c r="G7"/>
  <c r="G6"/>
  <c r="G5"/>
  <c r="G43" l="1"/>
</calcChain>
</file>

<file path=xl/sharedStrings.xml><?xml version="1.0" encoding="utf-8"?>
<sst xmlns="http://schemas.openxmlformats.org/spreadsheetml/2006/main" count="124" uniqueCount="84">
  <si>
    <t>№</t>
  </si>
  <si>
    <t xml:space="preserve">Наименование </t>
  </si>
  <si>
    <t>Техническая характеристика</t>
  </si>
  <si>
    <t>ед.изм</t>
  </si>
  <si>
    <t>к-во</t>
  </si>
  <si>
    <t>цена</t>
  </si>
  <si>
    <t>уп</t>
  </si>
  <si>
    <t>МИ</t>
  </si>
  <si>
    <t>Шприцы 2гр №100</t>
  </si>
  <si>
    <t>Шприцы 5гр №100</t>
  </si>
  <si>
    <t>Шприцы 10 гр №100</t>
  </si>
  <si>
    <t>Шприцы 20гр №50</t>
  </si>
  <si>
    <t>Шприц ЖАНЕ  №1</t>
  </si>
  <si>
    <t>Кружка Эсмарха</t>
  </si>
  <si>
    <t xml:space="preserve">Шприцы с сухим гепарином для анализа газов крови 2мл, №50. </t>
  </si>
  <si>
    <t>Бинт не стерильный 7х14</t>
  </si>
  <si>
    <t>шт</t>
  </si>
  <si>
    <t>Шприц одноразовый тип Жане 150 мл с наконечником для катетерной насадки.</t>
  </si>
  <si>
    <t>Стерильная,одноразовая, изготовлена из прозрачного полиэтилена, трубка изготовлена из прозрачного термопластичного ПВХ, длина соединительной трубки 1,5м, диаметр 20 Fr. Атравматический конец обработан силиконовой смазкой, одно торцевое и одно боковое отверстие на дистальном конце, плотная крышка на горловине</t>
  </si>
  <si>
    <t>Описание/назначение: In vitro диагностическое медицинское устройство предназначены для взятия артериальной или венозной крови для исследования газов, рН, электролитов и метаболитов с помощью анализаторов газов крови. Гепаринизированные шприцы наполнены электролит-сбалансированным гепарином. Объём: 2мл. Объём литий-гепарина: Содержит  -50 ME гепарина. Материал: Химический нейтральный пластик с минимальной газопроницаемостью, полностью интактный, не влияют на результаты исследования. Количество в упаковке: №50 (в 1 упаковке 50 шт.).   Внешний вид: -Шприц снабжен хорошо заметными метками для точного дозирования необходимого объёма крови. -Малый «мертвый» объем шприца (менее 5%) позволяет достичь   высокой точности результатов. Разъем: Шприцы имеют Luer-Slip (луер-разъем) для стандартной луер-иглы или иглы-бабочки. Условия хранения: +2оС- + 30оС. Срок хранения: 36 месяцев. Только для одноразового применения - Шприц предназначен только для аспирации. Утилизация: Стандартная утилизация (автоклавирование в специальных контейнерах или пакетах). Принадлежности: В комплектацию входят: Колпачек-заглушка зеленного цвета.</t>
  </si>
  <si>
    <t>Бинт не стерильный медицинский . Размер 7х14</t>
  </si>
  <si>
    <t>Скальпель №15  №10</t>
  </si>
  <si>
    <t>Скальпель одноразовый из нержавеющей стали  с пластмассовой ручкой, для рассечения мягких тканей и сосудов, с защитным чехлом лезвия скальпеля индивидуальной упаковке Размер №15. В упаковке 10шт.</t>
  </si>
  <si>
    <t>Скальпель №22  №10</t>
  </si>
  <si>
    <t>Скальпель №11  №10</t>
  </si>
  <si>
    <t>Скальпель одноразовый из нержавеющей стали  с пластмассовой ручкой, для рассечения мягких тканей и сосудов, с защитным чехлом лезвия скальпеля индивидуальной упаковке Размер №22. В упаковке 10шт.</t>
  </si>
  <si>
    <t>Скальпель одноразовый из нержавеющей стали  с пластмассовой ручкой, для рассечения мягких тканей и сосудов, с защитным чехлом лезвия скальпеля индивидуальной упаковке Размер №11. В упаковке 10шт.</t>
  </si>
  <si>
    <t>Лоток  нержавейка почкообразный</t>
  </si>
  <si>
    <t>Лоток почкообразный ЛМП 200(0,3) из не ржавеющей стали 200х120х30 мм.</t>
  </si>
  <si>
    <t>Повязка адгезивная для закрытия ран Medipore+PAD размером: 6смх10см</t>
  </si>
  <si>
    <t>Стерильная повязка для ран на основе  нетканного полиэстера с нанесенным гипоаллергенным водоотталкивающим клеем и неприлипающей к ране  впитывающей прокладкой. Размером 10смх35см, размер впитывающей прокладки: 3,4смх6,5см. Все изделия имеют закругленные углы и индивидуально упакованы по одной в красно-белый бумажный пакет, стерилизованы гамма-облучением.  Пакеты должны соответствовать требованиям стандартов   868-1 и DIN 58953-3. Поглощающая способность минимум 800%, цвет белый, тип В. В коробке 50 штук.</t>
  </si>
  <si>
    <t>Повязка стерильная , повязка адгезивная для закрытия ран Medipore+PAD размером: 5смх7,2см</t>
  </si>
  <si>
    <t>Стерильная повязка для ран на основе  нетканного полиэстера с нанесенным гипоаллергенным водоотталкивающим клеем и неприлипающей к ране  впитывающей прокладкой. Размером 5смх7,2см, размер впитывающей прокладки: 2,5смх3,8см. Все изделия имеют закругленные углы и индивидуально упакованы по одной в красно-белый бумажный пакет, стерилизованы гамма-облучением.  Пакеты должны соответствовать требованиям стандартов   868-1 и DIN 58953-3. Поглощающая способность минимум 800%, цвет белый, тип В. В коробке 50 штук.</t>
  </si>
  <si>
    <t>Повязка MEDIPORE + PAD 10 х35</t>
  </si>
  <si>
    <t>Стерильная повязка для ран на основе нетканного полиэстера с нанесенным гипоаллергенным водоотталкивающим клеем и неприлипающей к ране впитывающей прокладкой. Размером 10смх35см, размер впитывающей прокладки: 5смх20,5см. Все изделия имеют закругленные углы и индивидуально упакованы по одной в красно-белый бумажный пакет, стерилизованы гамма-облучением. Пакеты должны соответствовать требованиям стандартов 868-1 и DIN 58953-3. Поглощающая способность минимум 800%, цвет белый, тип В. В коробке 25 штук.</t>
  </si>
  <si>
    <t>Прозрачная пленчатая повязка TЕGADERM  размер 8,5х10,5  №50</t>
  </si>
  <si>
    <t>Стерильная пленочная повязка для фиксации центральных венозных катетеров с рамкой для наложения с безвредным адгезивом: полиакрилатом с двумя полосками тканевого пластыря. Размером 8,5 см*10,5 см. Имеется полоска бумажного пластыря для записи даты  фиксации и более легкого удаления повязки.</t>
  </si>
  <si>
    <t>Прозрачная пленчатая повязка TЕGADERM  размер 7,5 х8,5 № 100</t>
  </si>
  <si>
    <t>Стерильная пленочная повязка для фиксации периферических  катетеров с рамкой для наложения с безвредным адгезивом: полиакрилатом с двумя полосками тканевого пластыря. Размером 7 см*8,5 см. Имеется полоска бумажного пластыря для записи даты  фиксации и более легкого удаления повязки.</t>
  </si>
  <si>
    <t>ЭКГ электроды одноразовые  №50</t>
  </si>
  <si>
    <t xml:space="preserve">
Одноразовые электроды для ЭКГ служат для поверхностной регистрации сердечной
деятельности с помощью любых типов мониторов и электрокардиографов.
Произведены из вспененного материала (FOAM) с датчиком  Ag / AgCl.
Поверхность ЭКГ электрода покрыта гипоаллергенным клеем, который легко и безболезненно удаляется с кожи вместе с электродом после его использования,
что снижает риск кожного раздражения
- Использование: Взрослые
- Соединение: клипса
- Размеры: 48мм х 50мм (овал)
- Форма: овал
- В упаковке по 50 шт.</t>
  </si>
  <si>
    <t>Воздуховод  (одноразовый)</t>
  </si>
  <si>
    <t>Воздуховод одноразовый размером 1,2,3,4</t>
  </si>
  <si>
    <t>Трубка эндотрахеальная  № 9</t>
  </si>
  <si>
    <t>Предназначена для длительной интубации трахеи, проведения вспомогательной или искусственной вентиляции легких у больного, проведения ингаляционного наркоза. Манжета обеспечивает герметичный контакт трубки с трахеей</t>
  </si>
  <si>
    <t>Трубка эндотрахеальная  № 8,5</t>
  </si>
  <si>
    <t>Трубка эндотрахеальная  № 8,0</t>
  </si>
  <si>
    <t>Трубка эндотрахеальная  № 7,0</t>
  </si>
  <si>
    <t>Марля  медицинская</t>
  </si>
  <si>
    <t>Марля (в упаковке 1000м). Плотность 36,0 г/мг, марля 90см.</t>
  </si>
  <si>
    <t>метр</t>
  </si>
  <si>
    <t>Шприц  с иглой   инъекц. 3х-комп. стерильный. Специальная конструкция поршня медицинского шприца, позволяющая обламывать его после использования, делает шприцы  непригодными для повторного применения. Игла с трехгранной заточкой, покрытая полидиметилсилоксаном, позволяет сделать инъекцию (в упаковке 100 шт)</t>
  </si>
  <si>
    <t>Шприц  с иглой   инъекц. 3х-комп. стерильный. Специальная конструкция поршня медицинского шприца, позволяющая обламывать его после использования, делает шприцы  непригодными для повторного применения. Игла с трехгранной заточкой, покрытая полидиметилсилоксаном, позволяет сделать инъекцию (в упаковке 50 шт)</t>
  </si>
  <si>
    <t xml:space="preserve"> Трахеостомические трубка размер №9,0</t>
  </si>
  <si>
    <t>Трахеостомическая трубка без манжеты для взрослых пациентов, размер 9,0. Трубка трахеостомическая изготовлена из высокоэластичного термочувствительного ПВХ, сохраняет жесткость при поставке, и быстро адаптируются к анатомическим особенностям дыхательных путей. Трахеостомическая трубка состоит из собственно трубки, гладкого,закругленного конца для пациента и механического  конца с 2-мя  прозрачными крыльями (шейные пластины) с 2-мя  лентами для фиксации трахеостомической  трубки .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использования,в герметичной упаковке.</t>
  </si>
  <si>
    <t>Трахеостомические трубка размер №7,5</t>
  </si>
  <si>
    <t>Трахеостомическая трубка без манжеты для взрослых пациентов, размер7,5. Трубка трахеостомическая изготовлена из высокоэластичного термочувствительного ПВХ, сохраняет жесткость при поставке, и быстро адаптируются к анатомическим особенностям дыхательных путей. Трахеостомическая трубка состоит из собственно трубки, гладкого,закругленного конца для пациента и механического  конца с 2-мя  прозрачными крыльями (шейные пластины) с 2-мя  лентами для фиксации трахеостомической  трубки .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использования,в герметичной упаковке.</t>
  </si>
  <si>
    <t>Трахеостомические трубка размер №8,0</t>
  </si>
  <si>
    <t>Трахеостомическая трубка без манжеты для взрослых пациентов, размер 8. Трубка трахеостомическая изготовлена из высокоэластичного термочувствительного ПВХ, сохраняет жесткость при поставке, и быстро адаптируются к анатомическим особенностям дыхательных путей. Трахеостомическая трубка состоит из собственно трубки, гладкого,закругленного конца для пациента и механического  конца с 2-мя  прозрачными крыльями (шейные пластины) с 2-мя  лентами для фиксации трахеостомической  трубки .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использования,в герметичной упаковке.</t>
  </si>
  <si>
    <t>Трахеостомические трубка размер №8,5</t>
  </si>
  <si>
    <t>Трахеостомическая трубка без манжеты для взрослых пациентов, размер 8,5. Трубка трахеостомическая изготовлена из высокоэластичного термочувствительного ПВХ, сохраняет жесткость при поставке, и быстро адаптируются к анатомическим особенностям дыхательных путей. Трахеостомическая трубка состоит из собственно трубки, гладкого,закругленного конца для пациента и механического  конца с 2-мя  прозрачными крыльями (шейные пластины) с 2-мя  лентами для фиксации трахеостомической  трубки . С манжетой, раздувной трубки с высокочувствительным пилотным балоном и раздувным клапаном. Трахеостомическая трубка  стерильная, только для одноразового  использования,в герметичной упаковке.</t>
  </si>
  <si>
    <t>Контуры дыхательные (состав три шланга)</t>
  </si>
  <si>
    <t>Используется для проведения газовой смеси пациентам, находящимся на ИВЛ или при анестезиологическом пособии. Не стерильный изготовлен в условиях чистых помещений, одноразовый, изготовлен из этиленвинилацетата, поливинилхлорида, полиэтилена,  стандартные коннекторы 15/22, диаметр 22мм, идивидуальная упаковка. (три контура,2 длинных  1 короткий)</t>
  </si>
  <si>
    <t xml:space="preserve">Фильтры дыхательные </t>
  </si>
  <si>
    <t xml:space="preserve">Используется для  фильтрации и увлажнения дыхательой  газовой смеси  при проведенияи ИВЛ  во время  анестезии или в отделении  интенсивной терапии. Изготовлен  в режиме  "чистых помещений",одноразовый ,изготовлен  из прозрачного ПВХ и  полипропилена ,низкое сопротивление потока  бактериальная эффективность 99,999% вирусная эффективность 99,999%.Порт лютер -лок с винтовой  крышкой ,коннектор 15/22. </t>
  </si>
  <si>
    <t xml:space="preserve"> Мочеприемник одноразовый </t>
  </si>
  <si>
    <t>3-х ходовые краники №50</t>
  </si>
  <si>
    <t xml:space="preserve">Канюля назальная кислородная  </t>
  </si>
  <si>
    <t>Предназначены для оксигенотерапии в условиях стационара. Изготовлены из мягкогоэластичного гибкого ПВХ, не содержит латекса. Носовая часть не содержит фталатов. Состоит из трубки  длиной 1500,2100,3000мм двумя носовыми трубками, наконечники которых вводятся вносовую полость, которая с одной стороны заканчивается стандартным коннектором, соответствующим международным стандартам для присоединения к источнику кислорода, с другой стороны образует петлю, Стерильный, однократного применения. Для взрослых.</t>
  </si>
  <si>
    <t>Контейнеры для мочи</t>
  </si>
  <si>
    <t xml:space="preserve">Контейнер для биологического материала 125 мл с крышкой: стерильный в инд. упаковке. </t>
  </si>
  <si>
    <t xml:space="preserve">Соединитель угловой </t>
  </si>
  <si>
    <t>Дыхательный контур представляет собой замкнутую цепь которой заключается в ходе вспомогательной вентиляции, полноценного наркоза. Соединитель угловой шарнирный требуется для подключения контура дыхания со стороны больного. Он бывает с СО₂ портом или двойным портом. Срок годности составляет 5лет. Длина трубки соединителя варьирует от 13 до 22см. Ее можно регулировать в соответствии с целью использования. Порты предназначены для санации и бронхоскопии. Они закрываются специальными крышками. Разъем соответствует размерам: 22М/15F. Элемент дыхательного контура имеет угол в 115 градусов. Разъем: 22М/15. Диапазон длины: 130-220мм. Угол соединителя:115 градусов. Материал: Пластик,полиэтилен.</t>
  </si>
  <si>
    <t>тест полоска АТ Care глюкоза №50</t>
  </si>
  <si>
    <t>Тест-полоски для определения концентрации глюкозы в капиллярной крови АТ Care. Состав и описание: Оксидаза глюкозы-2,5 ед. Медиатор-32,3. Буфер-50,5. Описание: Тест-полоски АТCare, используемые вместе с экспресс-анализатором AT Care,предназначены для количественного измерения уровня глюкозы в капилярной крови.Упаковка №10,25,50 Тест -полоска представляет из себя пластиковую основу с электродом,содержащую реактивы. Измерение уровня глюкозы основано на реакции глюкозоксидазы: технология амперометрии с последующим преоброзованием сигнала в данные, определяющие концентрацию глюкозы, которые отображаются на дисплее экспресс- анализатора АТ Care. Многослойная уникальная структура тест-полоски обеспечивает исключительную точность получаемых результатов. Область применения КДЛ, самоконтроль. Назначение.  Для определения уровня глюкозы в капилярной крови с использованием Экспресс-анализатора АТCare.</t>
  </si>
  <si>
    <t>Мешок Амбу (одноразовый)</t>
  </si>
  <si>
    <t xml:space="preserve">Мешок дыхательный реанимационный (типа Амбу) предназначен для проведения искусственной вентиляции легких ручным способом в условиях дыхательной недостаточности любой этиологии. Может применяться в отделениях интенсивной терапии, приемных отделениях, отделениях реанимации и хирургии, службах скорой помощи, спасательных службах и медицине катастроф, входит в список обязательного оснащения автомобиля скорой помощи. одноразовый мешок изготовлен из ПВХ, объем резервного мешка для взрослых 2000 мл, мешок оснащен клапаном ограничения давления (поддерживает давление до 60 см водного столба)  что делает невозможным нанесение баротравмы пациенту, мешок может быть подключен к внешнему источнику кислорода при помощи кислородной трубки.
</t>
  </si>
  <si>
    <t>Планшет для определения гр.крови</t>
  </si>
  <si>
    <t>Планшет для определения группы крови П-50</t>
  </si>
  <si>
    <t>Трехходовой краник ,стерильный, прозрачный,  однократного применения изготовлен из медицинского пластиката имеет три соединения,концах краника трехходового есть вращающиеся предохранительные колпачки с внутренней резьбой, винтовая муфта  обеспечивает надежность соединения с наконечниками других систем.</t>
  </si>
  <si>
    <t>сумма, в тенге</t>
  </si>
  <si>
    <t>Приложение №1 к объявлению №2 от  20.01.2022г.</t>
  </si>
  <si>
    <t xml:space="preserve">Приобретение медицинских изделий     </t>
  </si>
  <si>
    <t xml:space="preserve">Мочеприемник стерильный 1000/2000 мл с Завязками, однократного применения </t>
  </si>
</sst>
</file>

<file path=xl/styles.xml><?xml version="1.0" encoding="utf-8"?>
<styleSheet xmlns="http://schemas.openxmlformats.org/spreadsheetml/2006/main">
  <fonts count="8">
    <font>
      <sz val="11"/>
      <color theme="1"/>
      <name val="Calibri"/>
      <family val="2"/>
      <charset val="204"/>
      <scheme val="minor"/>
    </font>
    <font>
      <sz val="16"/>
      <color theme="1"/>
      <name val="Times New Roman"/>
      <family val="1"/>
      <charset val="204"/>
    </font>
    <font>
      <b/>
      <sz val="16"/>
      <color theme="1"/>
      <name val="Times New Roman"/>
      <family val="1"/>
      <charset val="204"/>
    </font>
    <font>
      <sz val="12"/>
      <color theme="1"/>
      <name val="Times New Roman"/>
      <family val="1"/>
      <charset val="204"/>
    </font>
    <font>
      <sz val="10"/>
      <color theme="1"/>
      <name val="Arial"/>
      <family val="2"/>
      <charset val="204"/>
    </font>
    <font>
      <b/>
      <sz val="12"/>
      <color theme="1"/>
      <name val="Times New Roman"/>
      <family val="1"/>
      <charset val="204"/>
    </font>
    <font>
      <sz val="10"/>
      <color rgb="FF000000"/>
      <name val="Arial"/>
      <family val="2"/>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4" fillId="0" borderId="1" xfId="0" applyFont="1" applyFill="1" applyBorder="1" applyAlignment="1">
      <alignment vertical="top"/>
    </xf>
    <xf numFmtId="0" fontId="3" fillId="0" borderId="0" xfId="0" applyFont="1"/>
    <xf numFmtId="0" fontId="5" fillId="0" borderId="0" xfId="0" applyFont="1"/>
    <xf numFmtId="0" fontId="4" fillId="0" borderId="1" xfId="0" applyFont="1" applyBorder="1" applyAlignment="1">
      <alignment vertical="top"/>
    </xf>
    <xf numFmtId="0" fontId="4" fillId="0" borderId="5" xfId="0" applyFont="1" applyFill="1" applyBorder="1" applyAlignment="1">
      <alignment vertical="top"/>
    </xf>
    <xf numFmtId="0" fontId="4" fillId="0" borderId="1" xfId="0" applyFont="1" applyFill="1" applyBorder="1" applyAlignment="1">
      <alignment vertical="top" wrapText="1"/>
    </xf>
    <xf numFmtId="0" fontId="4"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4" fillId="0" borderId="1" xfId="0" applyFont="1" applyBorder="1" applyAlignment="1">
      <alignment vertical="top" wrapText="1"/>
    </xf>
    <xf numFmtId="0" fontId="7" fillId="0" borderId="1" xfId="0" applyFont="1" applyBorder="1" applyAlignment="1">
      <alignmen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xf>
    <xf numFmtId="0" fontId="2" fillId="0" borderId="4"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43"/>
  <sheetViews>
    <sheetView tabSelected="1" view="pageBreakPreview" zoomScale="90" zoomScaleSheetLayoutView="90" workbookViewId="0">
      <selection activeCell="C39" sqref="C39"/>
    </sheetView>
  </sheetViews>
  <sheetFormatPr defaultRowHeight="15"/>
  <cols>
    <col min="1" max="1" width="4.7109375" customWidth="1"/>
    <col min="2" max="2" width="46.42578125" customWidth="1"/>
    <col min="3" max="3" width="69" customWidth="1"/>
    <col min="4" max="4" width="11.85546875" customWidth="1"/>
    <col min="5" max="5" width="9.42578125" customWidth="1"/>
    <col min="6" max="6" width="12" customWidth="1"/>
    <col min="7" max="7" width="14.140625" customWidth="1"/>
  </cols>
  <sheetData>
    <row r="1" spans="1:7" ht="42" customHeight="1">
      <c r="A1" s="1"/>
      <c r="B1" s="18" t="s">
        <v>81</v>
      </c>
      <c r="C1" s="19"/>
      <c r="D1" s="1"/>
      <c r="E1" s="1"/>
      <c r="F1" s="1"/>
      <c r="G1" s="1"/>
    </row>
    <row r="2" spans="1:7" ht="49.5" customHeight="1">
      <c r="A2" s="15" t="s">
        <v>82</v>
      </c>
      <c r="B2" s="16"/>
      <c r="C2" s="16"/>
      <c r="D2" s="16"/>
      <c r="E2" s="16"/>
      <c r="F2" s="16"/>
      <c r="G2" s="17"/>
    </row>
    <row r="3" spans="1:7" ht="40.5">
      <c r="A3" s="2" t="s">
        <v>0</v>
      </c>
      <c r="B3" s="3" t="s">
        <v>1</v>
      </c>
      <c r="C3" s="3" t="s">
        <v>2</v>
      </c>
      <c r="D3" s="3" t="s">
        <v>3</v>
      </c>
      <c r="E3" s="4" t="s">
        <v>4</v>
      </c>
      <c r="F3" s="2" t="s">
        <v>5</v>
      </c>
      <c r="G3" s="3" t="s">
        <v>80</v>
      </c>
    </row>
    <row r="4" spans="1:7" ht="15.75">
      <c r="A4" s="6"/>
      <c r="B4" s="7" t="s">
        <v>7</v>
      </c>
      <c r="C4" s="6"/>
      <c r="D4" s="6"/>
      <c r="E4" s="6"/>
      <c r="F4" s="6"/>
      <c r="G4" s="6"/>
    </row>
    <row r="5" spans="1:7" ht="53.25" customHeight="1">
      <c r="A5" s="5">
        <v>1</v>
      </c>
      <c r="B5" s="10" t="s">
        <v>8</v>
      </c>
      <c r="C5" s="11" t="s">
        <v>51</v>
      </c>
      <c r="D5" s="5" t="s">
        <v>6</v>
      </c>
      <c r="E5" s="8">
        <v>330</v>
      </c>
      <c r="F5" s="8">
        <v>1257</v>
      </c>
      <c r="G5" s="8">
        <f t="shared" ref="G5:G15" si="0">E5*F5</f>
        <v>414810</v>
      </c>
    </row>
    <row r="6" spans="1:7" ht="63.75">
      <c r="A6" s="8">
        <f>A5+1</f>
        <v>2</v>
      </c>
      <c r="B6" s="10" t="s">
        <v>9</v>
      </c>
      <c r="C6" s="11" t="s">
        <v>51</v>
      </c>
      <c r="D6" s="5" t="s">
        <v>6</v>
      </c>
      <c r="E6" s="5">
        <v>355</v>
      </c>
      <c r="F6" s="8">
        <v>1330</v>
      </c>
      <c r="G6" s="8">
        <f t="shared" si="0"/>
        <v>472150</v>
      </c>
    </row>
    <row r="7" spans="1:7" ht="63.75">
      <c r="A7" s="8">
        <f t="shared" ref="A7:A28" si="1">A6+1</f>
        <v>3</v>
      </c>
      <c r="B7" s="10" t="s">
        <v>10</v>
      </c>
      <c r="C7" s="10" t="s">
        <v>51</v>
      </c>
      <c r="D7" s="5" t="s">
        <v>6</v>
      </c>
      <c r="E7" s="5">
        <v>820</v>
      </c>
      <c r="F7" s="8">
        <v>1931</v>
      </c>
      <c r="G7" s="8">
        <f t="shared" si="0"/>
        <v>1583420</v>
      </c>
    </row>
    <row r="8" spans="1:7" ht="63.75">
      <c r="A8" s="8">
        <f t="shared" si="1"/>
        <v>4</v>
      </c>
      <c r="B8" s="10" t="s">
        <v>11</v>
      </c>
      <c r="C8" s="11" t="s">
        <v>52</v>
      </c>
      <c r="D8" s="5" t="s">
        <v>6</v>
      </c>
      <c r="E8" s="5">
        <v>685</v>
      </c>
      <c r="F8" s="8">
        <v>1553</v>
      </c>
      <c r="G8" s="8">
        <f t="shared" si="0"/>
        <v>1063805</v>
      </c>
    </row>
    <row r="9" spans="1:7" ht="25.5">
      <c r="A9" s="8">
        <f t="shared" si="1"/>
        <v>5</v>
      </c>
      <c r="B9" s="10" t="s">
        <v>12</v>
      </c>
      <c r="C9" s="10" t="s">
        <v>17</v>
      </c>
      <c r="D9" s="5" t="s">
        <v>16</v>
      </c>
      <c r="E9" s="5">
        <v>1015</v>
      </c>
      <c r="F9" s="8">
        <v>500</v>
      </c>
      <c r="G9" s="8">
        <f t="shared" si="0"/>
        <v>507500</v>
      </c>
    </row>
    <row r="10" spans="1:7" ht="63.75">
      <c r="A10" s="8">
        <f t="shared" si="1"/>
        <v>6</v>
      </c>
      <c r="B10" s="10" t="s">
        <v>13</v>
      </c>
      <c r="C10" s="10" t="s">
        <v>18</v>
      </c>
      <c r="D10" s="5" t="s">
        <v>16</v>
      </c>
      <c r="E10" s="5">
        <v>645</v>
      </c>
      <c r="F10" s="8">
        <v>555</v>
      </c>
      <c r="G10" s="8">
        <f t="shared" si="0"/>
        <v>357975</v>
      </c>
    </row>
    <row r="11" spans="1:7" ht="216.75">
      <c r="A11" s="8">
        <f t="shared" si="1"/>
        <v>7</v>
      </c>
      <c r="B11" s="10" t="s">
        <v>14</v>
      </c>
      <c r="C11" s="10" t="s">
        <v>19</v>
      </c>
      <c r="D11" s="5" t="s">
        <v>6</v>
      </c>
      <c r="E11" s="5">
        <v>10</v>
      </c>
      <c r="F11" s="8">
        <v>21000</v>
      </c>
      <c r="G11" s="8">
        <f t="shared" si="0"/>
        <v>210000</v>
      </c>
    </row>
    <row r="12" spans="1:7">
      <c r="A12" s="8">
        <f t="shared" si="1"/>
        <v>8</v>
      </c>
      <c r="B12" s="10" t="s">
        <v>15</v>
      </c>
      <c r="C12" s="10" t="s">
        <v>20</v>
      </c>
      <c r="D12" s="5" t="s">
        <v>16</v>
      </c>
      <c r="E12" s="5">
        <v>3074</v>
      </c>
      <c r="F12" s="8">
        <v>120</v>
      </c>
      <c r="G12" s="8">
        <f t="shared" si="0"/>
        <v>368880</v>
      </c>
    </row>
    <row r="13" spans="1:7" ht="38.25">
      <c r="A13" s="8">
        <f t="shared" si="1"/>
        <v>9</v>
      </c>
      <c r="B13" s="10" t="s">
        <v>21</v>
      </c>
      <c r="C13" s="10" t="s">
        <v>22</v>
      </c>
      <c r="D13" s="5" t="s">
        <v>16</v>
      </c>
      <c r="E13" s="5">
        <v>250</v>
      </c>
      <c r="F13" s="5">
        <v>80.012799999999999</v>
      </c>
      <c r="G13" s="5">
        <f t="shared" si="0"/>
        <v>20003.2</v>
      </c>
    </row>
    <row r="14" spans="1:7" ht="38.25">
      <c r="A14" s="8">
        <f t="shared" si="1"/>
        <v>10</v>
      </c>
      <c r="B14" s="10" t="s">
        <v>23</v>
      </c>
      <c r="C14" s="10" t="s">
        <v>25</v>
      </c>
      <c r="D14" s="5" t="s">
        <v>16</v>
      </c>
      <c r="E14" s="5">
        <v>800</v>
      </c>
      <c r="F14" s="5">
        <v>80.012799999999999</v>
      </c>
      <c r="G14" s="5">
        <f t="shared" si="0"/>
        <v>64010.239999999998</v>
      </c>
    </row>
    <row r="15" spans="1:7" ht="38.25">
      <c r="A15" s="8">
        <f t="shared" si="1"/>
        <v>11</v>
      </c>
      <c r="B15" s="10" t="s">
        <v>24</v>
      </c>
      <c r="C15" s="10" t="s">
        <v>26</v>
      </c>
      <c r="D15" s="5" t="s">
        <v>16</v>
      </c>
      <c r="E15" s="5">
        <v>350</v>
      </c>
      <c r="F15" s="5">
        <v>80.012799999999999</v>
      </c>
      <c r="G15" s="5">
        <f t="shared" si="0"/>
        <v>28004.48</v>
      </c>
    </row>
    <row r="16" spans="1:7">
      <c r="A16" s="8">
        <v>12</v>
      </c>
      <c r="B16" s="10" t="s">
        <v>27</v>
      </c>
      <c r="C16" s="10" t="s">
        <v>28</v>
      </c>
      <c r="D16" s="5" t="s">
        <v>16</v>
      </c>
      <c r="E16" s="8">
        <v>5</v>
      </c>
      <c r="F16" s="8">
        <v>1000</v>
      </c>
      <c r="G16" s="8">
        <f t="shared" ref="G16:G32" si="2">E16*F16</f>
        <v>5000</v>
      </c>
    </row>
    <row r="17" spans="1:7" ht="114.75">
      <c r="A17" s="8">
        <f t="shared" si="1"/>
        <v>13</v>
      </c>
      <c r="B17" s="10" t="s">
        <v>29</v>
      </c>
      <c r="C17" s="12" t="s">
        <v>30</v>
      </c>
      <c r="D17" s="5" t="s">
        <v>16</v>
      </c>
      <c r="E17" s="8">
        <v>3000</v>
      </c>
      <c r="F17" s="8">
        <v>204</v>
      </c>
      <c r="G17" s="8">
        <f t="shared" si="2"/>
        <v>612000</v>
      </c>
    </row>
    <row r="18" spans="1:7" ht="114.75">
      <c r="A18" s="8">
        <f t="shared" si="1"/>
        <v>14</v>
      </c>
      <c r="B18" s="10" t="s">
        <v>31</v>
      </c>
      <c r="C18" s="12" t="s">
        <v>32</v>
      </c>
      <c r="D18" s="5" t="s">
        <v>16</v>
      </c>
      <c r="E18" s="8">
        <v>5000</v>
      </c>
      <c r="F18" s="8">
        <v>114</v>
      </c>
      <c r="G18" s="8">
        <f t="shared" si="2"/>
        <v>570000</v>
      </c>
    </row>
    <row r="19" spans="1:7" ht="114.75">
      <c r="A19" s="8">
        <f t="shared" si="1"/>
        <v>15</v>
      </c>
      <c r="B19" s="10" t="s">
        <v>33</v>
      </c>
      <c r="C19" s="12" t="s">
        <v>34</v>
      </c>
      <c r="D19" s="5" t="s">
        <v>16</v>
      </c>
      <c r="E19" s="8">
        <v>3000</v>
      </c>
      <c r="F19" s="8">
        <v>750</v>
      </c>
      <c r="G19" s="8">
        <f t="shared" si="2"/>
        <v>2250000</v>
      </c>
    </row>
    <row r="20" spans="1:7" ht="63.75">
      <c r="A20" s="8">
        <f t="shared" si="1"/>
        <v>16</v>
      </c>
      <c r="B20" s="10" t="s">
        <v>35</v>
      </c>
      <c r="C20" s="10" t="s">
        <v>36</v>
      </c>
      <c r="D20" s="5" t="s">
        <v>16</v>
      </c>
      <c r="E20" s="5">
        <v>1250</v>
      </c>
      <c r="F20" s="5">
        <v>790</v>
      </c>
      <c r="G20" s="5">
        <f t="shared" si="2"/>
        <v>987500</v>
      </c>
    </row>
    <row r="21" spans="1:7" ht="63.75">
      <c r="A21" s="8">
        <f t="shared" si="1"/>
        <v>17</v>
      </c>
      <c r="B21" s="10" t="s">
        <v>37</v>
      </c>
      <c r="C21" s="10" t="s">
        <v>38</v>
      </c>
      <c r="D21" s="5" t="s">
        <v>16</v>
      </c>
      <c r="E21" s="5">
        <v>1000</v>
      </c>
      <c r="F21" s="5">
        <v>409</v>
      </c>
      <c r="G21" s="5">
        <f t="shared" si="2"/>
        <v>409000</v>
      </c>
    </row>
    <row r="22" spans="1:7" ht="178.5">
      <c r="A22" s="8">
        <f t="shared" si="1"/>
        <v>18</v>
      </c>
      <c r="B22" s="10" t="s">
        <v>39</v>
      </c>
      <c r="C22" s="10" t="s">
        <v>40</v>
      </c>
      <c r="D22" s="5" t="s">
        <v>6</v>
      </c>
      <c r="E22" s="5">
        <v>293</v>
      </c>
      <c r="F22" s="5">
        <v>5500</v>
      </c>
      <c r="G22" s="5">
        <f t="shared" si="2"/>
        <v>1611500</v>
      </c>
    </row>
    <row r="23" spans="1:7">
      <c r="A23" s="8">
        <f t="shared" si="1"/>
        <v>19</v>
      </c>
      <c r="B23" s="10" t="s">
        <v>41</v>
      </c>
      <c r="C23" s="10" t="s">
        <v>42</v>
      </c>
      <c r="D23" s="5" t="s">
        <v>16</v>
      </c>
      <c r="E23" s="5">
        <v>45</v>
      </c>
      <c r="F23" s="8">
        <v>500</v>
      </c>
      <c r="G23" s="8">
        <f t="shared" si="2"/>
        <v>22500</v>
      </c>
    </row>
    <row r="24" spans="1:7" ht="51">
      <c r="A24" s="8">
        <f t="shared" si="1"/>
        <v>20</v>
      </c>
      <c r="B24" s="10" t="s">
        <v>43</v>
      </c>
      <c r="C24" s="10" t="s">
        <v>44</v>
      </c>
      <c r="D24" s="5" t="s">
        <v>16</v>
      </c>
      <c r="E24" s="5">
        <v>10</v>
      </c>
      <c r="F24" s="8">
        <v>1000</v>
      </c>
      <c r="G24" s="8">
        <f t="shared" si="2"/>
        <v>10000</v>
      </c>
    </row>
    <row r="25" spans="1:7" ht="51">
      <c r="A25" s="8">
        <f t="shared" si="1"/>
        <v>21</v>
      </c>
      <c r="B25" s="10" t="s">
        <v>45</v>
      </c>
      <c r="C25" s="10" t="s">
        <v>44</v>
      </c>
      <c r="D25" s="5" t="s">
        <v>16</v>
      </c>
      <c r="E25" s="5">
        <v>10</v>
      </c>
      <c r="F25" s="8">
        <v>1000</v>
      </c>
      <c r="G25" s="8">
        <f t="shared" si="2"/>
        <v>10000</v>
      </c>
    </row>
    <row r="26" spans="1:7" ht="51">
      <c r="A26" s="8">
        <f t="shared" si="1"/>
        <v>22</v>
      </c>
      <c r="B26" s="10" t="s">
        <v>46</v>
      </c>
      <c r="C26" s="10" t="s">
        <v>44</v>
      </c>
      <c r="D26" s="5" t="s">
        <v>16</v>
      </c>
      <c r="E26" s="5">
        <v>430</v>
      </c>
      <c r="F26" s="8">
        <v>1000</v>
      </c>
      <c r="G26" s="8">
        <f t="shared" si="2"/>
        <v>430000</v>
      </c>
    </row>
    <row r="27" spans="1:7" ht="51">
      <c r="A27" s="8">
        <v>23</v>
      </c>
      <c r="B27" s="10" t="s">
        <v>47</v>
      </c>
      <c r="C27" s="10" t="s">
        <v>44</v>
      </c>
      <c r="D27" s="5" t="s">
        <v>16</v>
      </c>
      <c r="E27" s="5">
        <v>10</v>
      </c>
      <c r="F27" s="8">
        <v>1000</v>
      </c>
      <c r="G27" s="8">
        <f t="shared" si="2"/>
        <v>10000</v>
      </c>
    </row>
    <row r="28" spans="1:7">
      <c r="A28" s="8">
        <f t="shared" si="1"/>
        <v>24</v>
      </c>
      <c r="B28" s="10" t="s">
        <v>48</v>
      </c>
      <c r="C28" s="10" t="s">
        <v>49</v>
      </c>
      <c r="D28" s="5" t="s">
        <v>50</v>
      </c>
      <c r="E28" s="5">
        <v>9460</v>
      </c>
      <c r="F28" s="8">
        <v>110</v>
      </c>
      <c r="G28" s="8">
        <f t="shared" si="2"/>
        <v>1040600</v>
      </c>
    </row>
    <row r="29" spans="1:7" ht="140.25">
      <c r="A29" s="8">
        <v>25</v>
      </c>
      <c r="B29" s="10" t="s">
        <v>53</v>
      </c>
      <c r="C29" s="10" t="s">
        <v>54</v>
      </c>
      <c r="D29" s="5" t="s">
        <v>16</v>
      </c>
      <c r="E29" s="8">
        <v>3</v>
      </c>
      <c r="F29" s="5">
        <v>3000</v>
      </c>
      <c r="G29" s="5">
        <f t="shared" si="2"/>
        <v>9000</v>
      </c>
    </row>
    <row r="30" spans="1:7" ht="140.25">
      <c r="A30" s="8">
        <f t="shared" ref="A30:A39" si="3">A29+1</f>
        <v>26</v>
      </c>
      <c r="B30" s="10" t="s">
        <v>55</v>
      </c>
      <c r="C30" s="10" t="s">
        <v>56</v>
      </c>
      <c r="D30" s="5" t="s">
        <v>16</v>
      </c>
      <c r="E30" s="5">
        <v>3</v>
      </c>
      <c r="F30" s="5">
        <v>3000</v>
      </c>
      <c r="G30" s="5">
        <f t="shared" si="2"/>
        <v>9000</v>
      </c>
    </row>
    <row r="31" spans="1:7" ht="140.25">
      <c r="A31" s="8">
        <f t="shared" si="3"/>
        <v>27</v>
      </c>
      <c r="B31" s="10" t="s">
        <v>57</v>
      </c>
      <c r="C31" s="10" t="s">
        <v>58</v>
      </c>
      <c r="D31" s="5" t="s">
        <v>16</v>
      </c>
      <c r="E31" s="8">
        <v>3</v>
      </c>
      <c r="F31" s="5">
        <v>3000</v>
      </c>
      <c r="G31" s="8">
        <f t="shared" si="2"/>
        <v>9000</v>
      </c>
    </row>
    <row r="32" spans="1:7" ht="140.25">
      <c r="A32" s="8">
        <f t="shared" si="3"/>
        <v>28</v>
      </c>
      <c r="B32" s="10" t="s">
        <v>59</v>
      </c>
      <c r="C32" s="10" t="s">
        <v>60</v>
      </c>
      <c r="D32" s="5" t="s">
        <v>16</v>
      </c>
      <c r="E32" s="8">
        <v>5</v>
      </c>
      <c r="F32" s="5">
        <v>3000</v>
      </c>
      <c r="G32" s="8">
        <f t="shared" si="2"/>
        <v>15000</v>
      </c>
    </row>
    <row r="33" spans="1:7" ht="76.5">
      <c r="A33" s="8">
        <v>29</v>
      </c>
      <c r="B33" s="13" t="s">
        <v>61</v>
      </c>
      <c r="C33" s="13" t="s">
        <v>62</v>
      </c>
      <c r="D33" s="8" t="s">
        <v>16</v>
      </c>
      <c r="E33" s="8">
        <v>500</v>
      </c>
      <c r="F33" s="8">
        <v>4500</v>
      </c>
      <c r="G33" s="8">
        <f>E33*F33</f>
        <v>2250000</v>
      </c>
    </row>
    <row r="34" spans="1:7" ht="76.5">
      <c r="A34" s="8">
        <f t="shared" si="3"/>
        <v>30</v>
      </c>
      <c r="B34" s="13" t="s">
        <v>63</v>
      </c>
      <c r="C34" s="13" t="s">
        <v>64</v>
      </c>
      <c r="D34" s="8" t="s">
        <v>16</v>
      </c>
      <c r="E34" s="8">
        <v>595</v>
      </c>
      <c r="F34" s="8">
        <v>1100</v>
      </c>
      <c r="G34" s="8">
        <f t="shared" ref="G34" si="4">E34*F34</f>
        <v>654500</v>
      </c>
    </row>
    <row r="35" spans="1:7" ht="25.5">
      <c r="A35" s="8">
        <f t="shared" si="3"/>
        <v>31</v>
      </c>
      <c r="B35" s="13" t="s">
        <v>65</v>
      </c>
      <c r="C35" s="13" t="s">
        <v>83</v>
      </c>
      <c r="D35" s="8" t="s">
        <v>16</v>
      </c>
      <c r="E35" s="8">
        <v>160</v>
      </c>
      <c r="F35" s="5">
        <v>310</v>
      </c>
      <c r="G35" s="8">
        <f>E35*F35</f>
        <v>49600</v>
      </c>
    </row>
    <row r="36" spans="1:7" ht="63.75">
      <c r="A36" s="8">
        <v>32</v>
      </c>
      <c r="B36" s="13" t="s">
        <v>66</v>
      </c>
      <c r="C36" s="13" t="s">
        <v>79</v>
      </c>
      <c r="D36" s="8" t="s">
        <v>16</v>
      </c>
      <c r="E36" s="8">
        <v>2350</v>
      </c>
      <c r="F36" s="8">
        <v>300</v>
      </c>
      <c r="G36" s="8">
        <f t="shared" ref="G36:G42" si="5">E36*F36</f>
        <v>705000</v>
      </c>
    </row>
    <row r="37" spans="1:7" ht="102">
      <c r="A37" s="8">
        <f t="shared" si="3"/>
        <v>33</v>
      </c>
      <c r="B37" s="13" t="s">
        <v>67</v>
      </c>
      <c r="C37" s="13" t="s">
        <v>68</v>
      </c>
      <c r="D37" s="8" t="s">
        <v>16</v>
      </c>
      <c r="E37" s="8">
        <v>1800</v>
      </c>
      <c r="F37" s="5">
        <v>890</v>
      </c>
      <c r="G37" s="8">
        <f t="shared" si="5"/>
        <v>1602000</v>
      </c>
    </row>
    <row r="38" spans="1:7" ht="25.5">
      <c r="A38" s="8">
        <f t="shared" si="3"/>
        <v>34</v>
      </c>
      <c r="B38" s="13" t="s">
        <v>69</v>
      </c>
      <c r="C38" s="13" t="s">
        <v>70</v>
      </c>
      <c r="D38" s="8" t="s">
        <v>16</v>
      </c>
      <c r="E38" s="8">
        <v>4800</v>
      </c>
      <c r="F38" s="5">
        <v>70</v>
      </c>
      <c r="G38" s="8">
        <f t="shared" si="5"/>
        <v>336000</v>
      </c>
    </row>
    <row r="39" spans="1:7" ht="140.25">
      <c r="A39" s="8">
        <f t="shared" si="3"/>
        <v>35</v>
      </c>
      <c r="B39" s="13" t="s">
        <v>71</v>
      </c>
      <c r="C39" s="14" t="s">
        <v>72</v>
      </c>
      <c r="D39" s="8" t="s">
        <v>16</v>
      </c>
      <c r="E39" s="8">
        <v>10</v>
      </c>
      <c r="F39" s="5">
        <v>1600</v>
      </c>
      <c r="G39" s="8">
        <f t="shared" si="5"/>
        <v>16000</v>
      </c>
    </row>
    <row r="40" spans="1:7" ht="178.5">
      <c r="A40" s="8">
        <v>36</v>
      </c>
      <c r="B40" s="10" t="s">
        <v>73</v>
      </c>
      <c r="C40" s="10" t="s">
        <v>74</v>
      </c>
      <c r="D40" s="5" t="s">
        <v>6</v>
      </c>
      <c r="E40" s="5">
        <v>10</v>
      </c>
      <c r="F40" s="5">
        <v>2070</v>
      </c>
      <c r="G40" s="8">
        <f t="shared" si="5"/>
        <v>20700</v>
      </c>
    </row>
    <row r="41" spans="1:7" ht="178.5">
      <c r="A41" s="8">
        <v>37</v>
      </c>
      <c r="B41" s="13" t="s">
        <v>75</v>
      </c>
      <c r="C41" s="13" t="s">
        <v>76</v>
      </c>
      <c r="D41" s="8" t="s">
        <v>16</v>
      </c>
      <c r="E41" s="5">
        <v>30</v>
      </c>
      <c r="F41" s="8">
        <v>18000</v>
      </c>
      <c r="G41" s="8">
        <f t="shared" si="5"/>
        <v>540000</v>
      </c>
    </row>
    <row r="42" spans="1:7">
      <c r="A42" s="8">
        <v>38</v>
      </c>
      <c r="B42" s="13" t="s">
        <v>77</v>
      </c>
      <c r="C42" s="13" t="s">
        <v>78</v>
      </c>
      <c r="D42" s="8" t="s">
        <v>16</v>
      </c>
      <c r="E42" s="5">
        <v>1000</v>
      </c>
      <c r="F42" s="8">
        <v>850</v>
      </c>
      <c r="G42" s="8">
        <f t="shared" si="5"/>
        <v>850000</v>
      </c>
    </row>
    <row r="43" spans="1:7">
      <c r="G43" s="9">
        <f>SUM(G5:G42)</f>
        <v>20124457.920000002</v>
      </c>
    </row>
  </sheetData>
  <mergeCells count="2">
    <mergeCell ref="A2:G2"/>
    <mergeCell ref="B1:C1"/>
  </mergeCells>
  <pageMargins left="0.51181102362204722" right="0.15748031496062992" top="0.74803149606299213" bottom="0.74803149606299213" header="0.35433070866141736"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dc:creator>
  <cp:lastModifiedBy>user</cp:lastModifiedBy>
  <cp:lastPrinted>2022-01-18T04:44:48Z</cp:lastPrinted>
  <dcterms:created xsi:type="dcterms:W3CDTF">2021-01-19T08:42:18Z</dcterms:created>
  <dcterms:modified xsi:type="dcterms:W3CDTF">2022-01-20T03:28:08Z</dcterms:modified>
</cp:coreProperties>
</file>