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00" windowHeight="76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Лист1!$A$1:$G$23</definedName>
  </definedNames>
  <calcPr calcId="124519"/>
</workbook>
</file>

<file path=xl/calcChain.xml><?xml version="1.0" encoding="utf-8"?>
<calcChain xmlns="http://schemas.openxmlformats.org/spreadsheetml/2006/main">
  <c r="G21" i="1"/>
  <c r="A16" l="1"/>
  <c r="A17" s="1"/>
  <c r="A18" s="1"/>
  <c r="A19" s="1"/>
  <c r="G19"/>
  <c r="G18"/>
  <c r="G17"/>
  <c r="G16"/>
  <c r="G15"/>
  <c r="G13"/>
  <c r="G12"/>
  <c r="G11"/>
  <c r="G10"/>
  <c r="G9"/>
  <c r="G8"/>
  <c r="G7"/>
  <c r="G6"/>
  <c r="G23" s="1"/>
  <c r="A6"/>
  <c r="A7" s="1"/>
  <c r="A8" s="1"/>
  <c r="A9" s="1"/>
  <c r="A10" s="1"/>
  <c r="A12" s="1"/>
  <c r="A13" s="1"/>
</calcChain>
</file>

<file path=xl/sharedStrings.xml><?xml version="1.0" encoding="utf-8"?>
<sst xmlns="http://schemas.openxmlformats.org/spreadsheetml/2006/main" count="56" uniqueCount="46">
  <si>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</si>
  <si>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</si>
  <si>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</si>
  <si>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</si>
  <si>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</si>
  <si>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</si>
  <si>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шт</t>
  </si>
  <si>
    <t xml:space="preserve"> </t>
  </si>
  <si>
    <t xml:space="preserve">Анализатор «Bio Chem FC-200» </t>
  </si>
  <si>
    <r>
      <t>Набор реагентов для определения АЛТ 1*100 R</t>
    </r>
    <r>
      <rPr>
        <vertAlign val="subscript"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>, 1*20 R</t>
    </r>
    <r>
      <rPr>
        <vertAlign val="subscript"/>
        <sz val="10"/>
        <color theme="1"/>
        <rFont val="Arial"/>
        <family val="2"/>
        <charset val="204"/>
      </rPr>
      <t xml:space="preserve">2   </t>
    </r>
  </si>
  <si>
    <t xml:space="preserve">Тип - пробы сыворотка
 Метод -  IFCC, кинетика
Химический состав реагента, раствора Состав готового раствора: 
L-Аланин   500 ммоль/л
ЛДГ    &gt;1200 Ед/л
Трис-буфер, рН 7,5  100 ммоль/л
2-Оксоглутарат  15 ммоль/л
NADH (Динатриевая соль) 0,18 ммоль/л
Азид натрия (0,2%), стабилизаторы
Длина волны - 340 
Рабочая температура для ручного метода определения, С - 37 
Длительность анализа, минут - 3 Стабильность готового раствора, суток -14
Условия хранения - 2-8 гр. 
Линейность - 0-500 МЕ/л 
Чувствительность - 1,8 МЕ/л 
Форма-  жидкая, готов к использованию Состав набора - биреагент 
Фасовка - 1x100 мл реагент R1 
1x20 мл реагент R2
</t>
  </si>
  <si>
    <t>набор</t>
  </si>
  <si>
    <r>
      <t>Набор реагентов для определения АСТ 1*120 R</t>
    </r>
    <r>
      <rPr>
        <vertAlign val="subscript"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>, 1*30 R</t>
    </r>
    <r>
      <rPr>
        <vertAlign val="sub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 </t>
    </r>
  </si>
  <si>
    <t xml:space="preserve">Тип пробы –сыворотка
Метод -ферментативный, кинетика Химический состав реагента, раствора 
Состав готового раствора: 
L-Аспартат   240 ммоль/л
МДГ (мышцы свиньи) &gt;600 Ед/л
ЛДГ (мышцы кролика) &gt;600 Ед/л
Трис-буфер, рН 7,5  80 ммоль/л
2-Оксоглутарат  12 ммоль/л
NADH    0,18 ммоль/л 
Длина волны- 340 
Рабочая температура для ручного метода определения, С -37 
Длительность анализа, минут – 3  Стабильность готового раствора, суток – 21 
Условия хранения - 2-8 гр. 
Линейность - 0-500 Ед/л Чувствительность - 2,65 Ед/л 
CV, % - 4,19 
Форма - жидкая, готов к использованию Состав набора - биреагент 
Фасовка
1x120 мл реагент R1 
1x30 мл реагент R2
</t>
  </si>
  <si>
    <t>Набор реагентов для определения глюкозы 1*125</t>
  </si>
  <si>
    <t xml:space="preserve">Метод: оксидазная, конечная точка
Состав основного реагента: 
Глюкозогексогиназа                                  15 Ед/мл, 
Пероксидаза (лошадиная)                    1,2 Ед/мл, 
4-Аминоантипирин                              0,2 ммоль/л, 
Фенол                                                     4 ммоль/л, 
Инертные вещества и консерванты.
Длина волны: 500 нм
Длительность анализа: 15 минут 
Концентрация глюкозы в норме: 70 - 105 мг/дл
Линейность: 0-500 мг/дл
Фасовка:
1x125 мл реагент
1х 2 мл стандарт глюкозы
Метод: оксидазная, конечная точка
Состав основного реагента: 
Глюкозогексогиназа                                  15 Ед/мл, 
Пероксидаза (лошадиная)                    1,2 Ед/мл, 
4-Аминоантипирин                              0,2 ммоль/л, 
Фенол                                                     4 ммоль/л, 
Инертные вещества и консерванты.
Длина волны: 500 нм
Длительность анализа: 15 минут 
Концентрация глюкозы в норме: 70 - 105 мг/дл
Линейность: 0-500 мг/дл
Фасовка:
1x125 мл реагент
1х 2 мл стандарт глюкозы
</t>
  </si>
  <si>
    <t>Набор реагентов для определения общего белка 1*125</t>
  </si>
  <si>
    <t xml:space="preserve">Метод: Биуретовый, конечная точка
Состав основного реагента: 
Гидроксид натрия             600 ммоль/л, 
Сульфат меди                    12 ммоль/л, 
Тартрат натрия-калия       32 ммоль/л, 
Йодид калия                      30 ммоль/л.
Длина волны: 540 нм
Длительность анализа: 5 минут
Концентрация общего белка в норме: 6,2 - 8,5 г/дл
Линейность: 1-15,0 г/дл
Фасовка:
1x125 мл
1х2 мл стандарт общего белка
Контроли и реагенты одного производителя.
</t>
  </si>
  <si>
    <t>Набор реагентов для определения калия 1*125</t>
  </si>
  <si>
    <t xml:space="preserve">Метод: турбидиметрический, конечная точка
Состав набора: 
1.Тетрафенилборат натрия 2.1 ммоль/л
Консерванты
Концентраторы
2.Стандарт калия: 4 ммоль/л.
Длина волны: 500 нм
Длительность анализа: 3 минуты
Концентрация магния в норме: 3,4-5,3 ммоль/л
Линейность: 2-7 ммоль/л
Фасовка:
1x125 мл реагент 
1х1,5 мл стандарт калия
</t>
  </si>
  <si>
    <t>Набор реагентов для определения амилазы 1*125</t>
  </si>
  <si>
    <t xml:space="preserve">Метод: CNPG3, кинетика
Состав основного реагента: 
MES                         100 ммоль/л, pH 6.0
CNPG3                     2.25 ммоль/л
Хлорид натрия        350 ммоль/л
Ацетат кальция       6 ммоль/л
Тиоцианид калия    900 ммоль/л
Азид натрия             0.95 г/л
Длина волны: 405 нм, Длительность анализа: 6 минут
Концентрация альфа-амилазы в норме: 25-125 МЕ/л
Линейность: 13-2400 Ед/л, Фасовка:1x125 мл реагент
</t>
  </si>
  <si>
    <t>Промывочный раствор Cleaning Solution (concentrate) 500мл HTI</t>
  </si>
  <si>
    <t xml:space="preserve">Применение: для промывки иглы дозатора автоматического биохимического анализатора и более тщательной промывки кювет
Разведение:  на 40 мл деонизированной воды добавить 10 мл концентрата
Состав: 1,05 N раствор NaOH
</t>
  </si>
  <si>
    <t>флакон</t>
  </si>
  <si>
    <r>
      <t xml:space="preserve">Реакционные кюветы №160/уп. </t>
    </r>
    <r>
      <rPr>
        <sz val="10"/>
        <color rgb="FF000000"/>
        <rFont val="Arial"/>
        <family val="2"/>
        <charset val="204"/>
      </rPr>
      <t>FC-240</t>
    </r>
  </si>
  <si>
    <t xml:space="preserve">Материал изготовления  Пластик
Вес кюветы 9,37 г
Вид кювет Соединены по 9 штуки
Размеры блока кювет
(выс *  длина * ширина)37 * 7 * 7 мм
 Количество штук в упаковке 160 
Срок годности Не ограничен
</t>
  </si>
  <si>
    <t>упаковка</t>
  </si>
  <si>
    <t>Анализатор свертывания крови «Sysmex CA-600»</t>
  </si>
  <si>
    <t>Мультифибрин 10*5 мл</t>
  </si>
  <si>
    <t>Реагент используется для количественного определения фибриногена в плазме крови человека модифицированным методом Клаусса. Цветовой код: Коричневый. Применяется для диагностики in vitro. Состав: телячий сывороточный тромбин (50 МЕ/мл), пептид, замедляющий агрегацию фибрина (гли-про-арг-про-ала-амид, 0,15 г/л), хлорид кальция (1,5 г/л), гексадиметрин бромид (15 мг/л), полиэтиленгликоль 6000 (0,8 г/л), хлорид натрия (6,4 г/л), Трис (50 ммоль/л), бычий альбумин (10 г/л); Консервант: азид натрия (&lt;1 г/л). Реагент растворяют дистиллированной водой или равным объемом каолиновой суспензии для прибора фибринтаймера.
Стабильность после растворения:
- при температуре +37 °C - 8 ч.
- при температуре +15-25°C – 1 дн.
- при температуре +2-8°C – 5 дн.  
- при температуре -20°C - 2 месяца. 
Фасовка и количество тестов:
-10 x 5 мл (500 тестов). 
Референс-значения:1,8 - 3,5 г/л. Границы измерения проходят от 0,8 до &gt; 12 г/л или еще ниже при использовании более чувствительных инструментов. Внутригрупповой коэффициент вариации находится в диапазоне от 1,5 до 5% для нормальной плазмы и от 3 до 6% при патологии. Межгрупповой коэффициент вариации изменяется от 2,0 до 5% для нормальной плазмы и от 3 до 6% при патологии.</t>
  </si>
  <si>
    <t>Реагент для определения Pathramtin SL 20*5 ml</t>
  </si>
  <si>
    <t>Реагент высокой чувствительности для определения активированного частичного тромбопластинового времени в цитратной человеческой плазме. Цветовой код: Зеленый. Реагент жидкий, готов к использованию. Состав: частицы диоксида кремния (1,2 г/л), фосфолипиды растительного происхождения (0,25 г/л), хлорид натрия, HEPES, pH 7,6. Консервант: азид натрия (&lt; 1 г/л). После вскрытия реагент необходимо использовать в течение 2 нед. (хранить при температуре от 2 до 25 °C).
Фасовка и количество тестов:
- 20 x 5 мл (2000 тестов).
Для диагностики in vitro. Не калибруется. Внутрианалитическая точность находится в диапазоне от 0,6 до 2,0 % КВ, а межаналитическая точность — в диапазоне от 0,3 до 2,8 % КВ. Коэффициент корреляции — 0,96.</t>
  </si>
  <si>
    <t>Реагент для определения  Test Thrombin 10*5 ml</t>
  </si>
  <si>
    <t>Реагент для определения тромбинового времени в человеческой плазме. Цветовой код:
Реагент – Желтый.
Буферного раствора – Белый.
Содержимое флакона реагента растворяется буферным раствором. Состав: Тест-тромбин реагент, лиофилизированный: стандартизованные количества телячьего сывороточного тромбина, бычьего альбумина. Буферный раствор для тест-тромбин реагента: HEPES (25 ммоль/л), рН 7,4. Консерванты: 5-хлор-2-метил-4-изотиазол-3-он (6 мг/л), 2-метил-4-изотиазол-3-он (2 мг/л).
Стабильность после растворения:
- при температуре +37°C 8 час
- при температуре +15-25°C 10 час
- при температуре +2-8°C 7 дней
- при температуре -20°C 4 недели. Растворенный реагент выдерживает однократное замораживание в собственном флаконе. Стабильность буферного раствора после вскрытия упаковки: 6 недель при температуре +2-+25°C. Фасовка и количество тестов: 
- Тест-набор 10 х 5 мл – 500 тестов
(10 х 5 мл реагент и 1 х 50 мл буферный раствор); Реагент можно использовать как вручную, так и в автоматических анализаторах гемостаза. Применяется для диагностики in vitro. Не калибруется. Референсный диапазон: 14 - 21 секунд. Для нормальной плазмы внутригрупповой коэффициент вариации 1,9%, а в межгрупповой - 2,5%. Коэффициент корреляции - 0,803.</t>
  </si>
  <si>
    <t>Реагент для определения  Thromborel S 10*10 ml</t>
  </si>
  <si>
    <t xml:space="preserve">Человеческий высокочувствительный тромбопластин для определения ПВ (ПТИ), МНО, фибриногена и факторов II, V, VII, X.
Состав: лиофилизированный человеческий плацентарный тромбопластин (≤ 60 г/л), хлорид кальция (прибл. 1,5 г/л), стабилизаторы. Консерванты: гентамицин (0,1 г/л), 5-хлор-2-метил-4-изотиазол-3-он и 2-метил-4-изотиазол-3-он (&lt;15 мг/л). 
Фасовка и количество тестов:
- 10 x 4 мл (400 тестов).
Стабильность после восстановления:
- при температуре 37 °C - 8 ч. (открытый флакон);
- при температуре 15-25 °C 2 дн. (открытый флакон);
- при температуре 2-8 °C 5 дн. (закрытый флакон).
Коэффициент корреляции - 0,979. </t>
  </si>
  <si>
    <t>Буфер Оурена вероналовый 10*15 мл</t>
  </si>
  <si>
    <t>Разбавляющий буфер для коагуляционных проб. Состав: 2.84 x 10-2 M sodium barbital in 1.25 x 10-1 M sodium chloride; pH 7.35 ±0.1. После распечатывания OV BUFFER стабилен 8 нед. при температуре от 2 до 8 °C. Фасовка: упаковка - 10 x 15 мл. Реагент жидкий, готов к использованию.</t>
  </si>
  <si>
    <t>Реагенты и реактивы</t>
  </si>
  <si>
    <t>сумма, в тенге</t>
  </si>
  <si>
    <t xml:space="preserve">Приобретение медицинских изделий         </t>
  </si>
  <si>
    <t>Медицинские изделия</t>
  </si>
  <si>
    <t>Приложение №1 к объявлению №30 от  24.08.2022г.</t>
  </si>
  <si>
    <t>Воздуховод  (одноразовый)</t>
  </si>
  <si>
    <t>Воздуховод одноразовый размером 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</si>
</sst>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vertAlign val="subscript"/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/>
    </xf>
    <xf numFmtId="0" fontId="4" fillId="0" borderId="0" xfId="0" applyFont="1"/>
    <xf numFmtId="0" fontId="6" fillId="0" borderId="0" xfId="0" applyFont="1"/>
    <xf numFmtId="0" fontId="5" fillId="0" borderId="1" xfId="0" applyFont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5" fillId="0" borderId="1" xfId="0" applyFont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0" borderId="1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="90" zoomScaleSheetLayoutView="90" workbookViewId="0">
      <selection activeCell="J26" sqref="J26"/>
    </sheetView>
  </sheetViews>
  <sheetFormatPr defaultRowHeight="15"/>
  <cols>
    <col min="1" max="1" width="4.7109375" customWidth="1"/>
    <col min="2" max="2" width="46.42578125" customWidth="1"/>
    <col min="3" max="3" width="69" customWidth="1"/>
    <col min="4" max="4" width="11.85546875" customWidth="1"/>
    <col min="5" max="5" width="9.42578125" customWidth="1"/>
    <col min="6" max="6" width="12" customWidth="1"/>
    <col min="7" max="7" width="14.140625" customWidth="1"/>
  </cols>
  <sheetData>
    <row r="1" spans="1:10" ht="42" customHeight="1">
      <c r="A1" s="2"/>
      <c r="B1" s="24" t="s">
        <v>43</v>
      </c>
      <c r="C1" s="25"/>
      <c r="D1" s="2"/>
      <c r="E1" s="2"/>
      <c r="F1" s="2"/>
      <c r="G1" s="2"/>
      <c r="H1" s="1"/>
    </row>
    <row r="2" spans="1:10" ht="49.5" customHeight="1">
      <c r="A2" s="21" t="s">
        <v>41</v>
      </c>
      <c r="B2" s="22"/>
      <c r="C2" s="22"/>
      <c r="D2" s="22"/>
      <c r="E2" s="22"/>
      <c r="F2" s="22"/>
      <c r="G2" s="23"/>
      <c r="H2" s="1"/>
    </row>
    <row r="3" spans="1:10" ht="40.5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3" t="s">
        <v>5</v>
      </c>
      <c r="G3" s="4" t="s">
        <v>40</v>
      </c>
      <c r="H3" s="1"/>
    </row>
    <row r="4" spans="1:10" ht="15.75">
      <c r="A4" s="7"/>
      <c r="B4" s="8" t="s">
        <v>39</v>
      </c>
      <c r="C4" s="7"/>
      <c r="D4" s="7"/>
      <c r="E4" s="7"/>
      <c r="F4" s="7"/>
      <c r="G4" s="7"/>
    </row>
    <row r="5" spans="1:10">
      <c r="A5" s="11"/>
      <c r="B5" s="12" t="s">
        <v>8</v>
      </c>
      <c r="C5" s="19"/>
      <c r="D5" s="13"/>
      <c r="E5" s="11"/>
      <c r="F5" s="11"/>
      <c r="G5" s="14"/>
    </row>
    <row r="6" spans="1:10" ht="31.5">
      <c r="A6" s="15">
        <f t="shared" ref="A6:A19" si="0">A5+1</f>
        <v>1</v>
      </c>
      <c r="B6" s="15" t="s">
        <v>9</v>
      </c>
      <c r="C6" s="9" t="s">
        <v>10</v>
      </c>
      <c r="D6" s="15" t="s">
        <v>11</v>
      </c>
      <c r="E6" s="15">
        <v>5</v>
      </c>
      <c r="F6" s="16">
        <v>11550</v>
      </c>
      <c r="G6" s="9">
        <f t="shared" ref="G6:G19" si="1">E6*F6</f>
        <v>57750</v>
      </c>
    </row>
    <row r="7" spans="1:10" ht="31.5">
      <c r="A7" s="15">
        <f>A6+1</f>
        <v>2</v>
      </c>
      <c r="B7" s="15" t="s">
        <v>12</v>
      </c>
      <c r="C7" s="9" t="s">
        <v>13</v>
      </c>
      <c r="D7" s="15" t="s">
        <v>11</v>
      </c>
      <c r="E7" s="15">
        <v>3</v>
      </c>
      <c r="F7" s="16">
        <v>16588</v>
      </c>
      <c r="G7" s="9">
        <f t="shared" si="1"/>
        <v>49764</v>
      </c>
    </row>
    <row r="8" spans="1:10">
      <c r="A8" s="15">
        <f t="shared" ref="A8:A13" si="2">A7+1</f>
        <v>3</v>
      </c>
      <c r="B8" s="15" t="s">
        <v>14</v>
      </c>
      <c r="C8" s="9" t="s">
        <v>15</v>
      </c>
      <c r="D8" s="15" t="s">
        <v>11</v>
      </c>
      <c r="E8" s="15">
        <v>2</v>
      </c>
      <c r="F8" s="16">
        <v>11385</v>
      </c>
      <c r="G8" s="9">
        <f t="shared" si="1"/>
        <v>22770</v>
      </c>
    </row>
    <row r="9" spans="1:10" ht="25.5">
      <c r="A9" s="15">
        <f t="shared" si="2"/>
        <v>4</v>
      </c>
      <c r="B9" s="15" t="s">
        <v>16</v>
      </c>
      <c r="C9" s="9" t="s">
        <v>17</v>
      </c>
      <c r="D9" s="15" t="s">
        <v>11</v>
      </c>
      <c r="E9" s="15">
        <v>5</v>
      </c>
      <c r="F9" s="16">
        <v>13585</v>
      </c>
      <c r="G9" s="9">
        <f t="shared" si="1"/>
        <v>67925</v>
      </c>
    </row>
    <row r="10" spans="1:10">
      <c r="A10" s="15">
        <f t="shared" si="2"/>
        <v>5</v>
      </c>
      <c r="B10" s="15" t="s">
        <v>18</v>
      </c>
      <c r="C10" s="9" t="s">
        <v>19</v>
      </c>
      <c r="D10" s="15" t="s">
        <v>11</v>
      </c>
      <c r="E10" s="15">
        <v>1</v>
      </c>
      <c r="F10" s="16">
        <v>11726</v>
      </c>
      <c r="G10" s="9">
        <f t="shared" si="1"/>
        <v>11726</v>
      </c>
    </row>
    <row r="11" spans="1:10" ht="27" customHeight="1">
      <c r="A11" s="15">
        <v>6</v>
      </c>
      <c r="B11" s="15" t="s">
        <v>20</v>
      </c>
      <c r="C11" s="9" t="s">
        <v>21</v>
      </c>
      <c r="D11" s="15" t="s">
        <v>11</v>
      </c>
      <c r="E11" s="15">
        <v>1</v>
      </c>
      <c r="F11" s="16">
        <v>47487</v>
      </c>
      <c r="G11" s="9">
        <f t="shared" si="1"/>
        <v>47487</v>
      </c>
    </row>
    <row r="12" spans="1:10" ht="25.5">
      <c r="A12" s="15">
        <f t="shared" si="2"/>
        <v>7</v>
      </c>
      <c r="B12" s="15" t="s">
        <v>22</v>
      </c>
      <c r="C12" s="9" t="s">
        <v>23</v>
      </c>
      <c r="D12" s="15" t="s">
        <v>24</v>
      </c>
      <c r="E12" s="15">
        <v>3</v>
      </c>
      <c r="F12" s="16">
        <v>32032</v>
      </c>
      <c r="G12" s="9">
        <f t="shared" si="1"/>
        <v>96096</v>
      </c>
    </row>
    <row r="13" spans="1:10">
      <c r="A13" s="15">
        <f t="shared" si="2"/>
        <v>8</v>
      </c>
      <c r="B13" s="15" t="s">
        <v>25</v>
      </c>
      <c r="C13" s="6" t="s">
        <v>26</v>
      </c>
      <c r="D13" s="18" t="s">
        <v>27</v>
      </c>
      <c r="E13" s="18">
        <v>20</v>
      </c>
      <c r="F13" s="18">
        <v>96000</v>
      </c>
      <c r="G13" s="6">
        <f t="shared" si="1"/>
        <v>1920000</v>
      </c>
    </row>
    <row r="14" spans="1:10" ht="25.5">
      <c r="A14" s="15"/>
      <c r="B14" s="17" t="s">
        <v>28</v>
      </c>
      <c r="C14" s="6"/>
      <c r="D14" s="18"/>
      <c r="E14" s="18"/>
      <c r="F14" s="18"/>
      <c r="G14" s="6"/>
      <c r="J14" t="s">
        <v>7</v>
      </c>
    </row>
    <row r="15" spans="1:10">
      <c r="A15" s="15">
        <v>11</v>
      </c>
      <c r="B15" s="15" t="s">
        <v>29</v>
      </c>
      <c r="C15" s="26" t="s">
        <v>30</v>
      </c>
      <c r="D15" s="15" t="s">
        <v>11</v>
      </c>
      <c r="E15" s="15">
        <v>4</v>
      </c>
      <c r="F15" s="15">
        <v>95559</v>
      </c>
      <c r="G15" s="9">
        <f t="shared" si="1"/>
        <v>382236</v>
      </c>
    </row>
    <row r="16" spans="1:10">
      <c r="A16" s="15">
        <f>A15+1</f>
        <v>12</v>
      </c>
      <c r="B16" s="15" t="s">
        <v>31</v>
      </c>
      <c r="C16" s="26" t="s">
        <v>32</v>
      </c>
      <c r="D16" s="15" t="s">
        <v>27</v>
      </c>
      <c r="E16" s="15">
        <v>1</v>
      </c>
      <c r="F16" s="15">
        <v>167310</v>
      </c>
      <c r="G16" s="9">
        <f t="shared" si="1"/>
        <v>167310</v>
      </c>
    </row>
    <row r="17" spans="1:7">
      <c r="A17" s="15">
        <f t="shared" si="0"/>
        <v>13</v>
      </c>
      <c r="B17" s="15" t="s">
        <v>33</v>
      </c>
      <c r="C17" s="26" t="s">
        <v>34</v>
      </c>
      <c r="D17" s="15" t="s">
        <v>27</v>
      </c>
      <c r="E17" s="15">
        <v>6</v>
      </c>
      <c r="F17" s="15">
        <v>72586</v>
      </c>
      <c r="G17" s="9">
        <f t="shared" si="1"/>
        <v>435516</v>
      </c>
    </row>
    <row r="18" spans="1:7">
      <c r="A18" s="15">
        <f t="shared" si="0"/>
        <v>14</v>
      </c>
      <c r="B18" s="15" t="s">
        <v>35</v>
      </c>
      <c r="C18" s="26" t="s">
        <v>36</v>
      </c>
      <c r="D18" s="15" t="s">
        <v>27</v>
      </c>
      <c r="E18" s="15">
        <v>1</v>
      </c>
      <c r="F18" s="18">
        <v>72960</v>
      </c>
      <c r="G18" s="9">
        <f t="shared" si="1"/>
        <v>72960</v>
      </c>
    </row>
    <row r="19" spans="1:7">
      <c r="A19" s="15">
        <f t="shared" si="0"/>
        <v>15</v>
      </c>
      <c r="B19" s="15" t="s">
        <v>37</v>
      </c>
      <c r="C19" s="26" t="s">
        <v>38</v>
      </c>
      <c r="D19" s="18" t="s">
        <v>27</v>
      </c>
      <c r="E19" s="18">
        <v>1</v>
      </c>
      <c r="F19" s="18">
        <v>33279</v>
      </c>
      <c r="G19" s="6">
        <f t="shared" si="1"/>
        <v>33279</v>
      </c>
    </row>
    <row r="20" spans="1:7">
      <c r="A20" s="15"/>
      <c r="B20" s="20" t="s">
        <v>42</v>
      </c>
      <c r="C20" s="15"/>
      <c r="D20" s="6"/>
      <c r="E20" s="9"/>
      <c r="F20" s="9"/>
      <c r="G20" s="9"/>
    </row>
    <row r="21" spans="1:7">
      <c r="A21" s="15">
        <v>16</v>
      </c>
      <c r="B21" s="18" t="s">
        <v>44</v>
      </c>
      <c r="C21" s="18" t="s">
        <v>45</v>
      </c>
      <c r="D21" s="6" t="s">
        <v>6</v>
      </c>
      <c r="E21" s="6">
        <v>15</v>
      </c>
      <c r="F21" s="9">
        <v>500</v>
      </c>
      <c r="G21" s="9">
        <f t="shared" ref="G21" si="3">E21*F21</f>
        <v>7500</v>
      </c>
    </row>
    <row r="22" spans="1:7">
      <c r="A22" s="15"/>
      <c r="B22" s="18"/>
      <c r="C22" s="18"/>
      <c r="D22" s="6"/>
      <c r="E22" s="9"/>
      <c r="F22" s="9"/>
      <c r="G22" s="9"/>
    </row>
    <row r="23" spans="1:7">
      <c r="G23" s="10">
        <f>SUM(G6:G22)</f>
        <v>3372319</v>
      </c>
    </row>
  </sheetData>
  <mergeCells count="2">
    <mergeCell ref="A2:G2"/>
    <mergeCell ref="B1:C1"/>
  </mergeCells>
  <pageMargins left="0.51181102362204722" right="0.15748031496062992" top="0.74803149606299213" bottom="0.74803149606299213" header="0.35433070866141736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Наталья</cp:lastModifiedBy>
  <cp:lastPrinted>2022-01-18T04:44:48Z</cp:lastPrinted>
  <dcterms:created xsi:type="dcterms:W3CDTF">2021-01-19T08:42:18Z</dcterms:created>
  <dcterms:modified xsi:type="dcterms:W3CDTF">2022-08-24T09:14:41Z</dcterms:modified>
</cp:coreProperties>
</file>